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APP CONTRIBUTI SPORT 2013" sheetId="1" r:id="rId1"/>
  </sheets>
  <definedNames>
    <definedName name="_xlnm.Print_Area" localSheetId="0">'APP CONTRIBUTI SPORT 2013'!$A$1:$L$25</definedName>
  </definedNames>
  <calcPr fullCalcOnLoad="1"/>
</workbook>
</file>

<file path=xl/comments1.xml><?xml version="1.0" encoding="utf-8"?>
<comments xmlns="http://schemas.openxmlformats.org/spreadsheetml/2006/main">
  <authors>
    <author>enrico_m</author>
  </authors>
  <commentList>
    <comment ref="K10" authorId="0">
      <text>
        <r>
          <rPr>
            <b/>
            <sz val="8"/>
            <rFont val="Tahoma"/>
            <family val="0"/>
          </rPr>
          <t>inserisci dato
e PREMI INVIO</t>
        </r>
        <r>
          <rPr>
            <sz val="8"/>
            <rFont val="Tahoma"/>
            <family val="0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0"/>
          </rPr>
          <t>inserisci dato
e PREMI INVIO</t>
        </r>
        <r>
          <rPr>
            <sz val="8"/>
            <rFont val="Tahoma"/>
            <family val="0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0"/>
          </rPr>
          <t>inserisci dato
e PREMI INVIO</t>
        </r>
        <r>
          <rPr>
            <sz val="8"/>
            <rFont val="Tahoma"/>
            <family val="0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0"/>
          </rPr>
          <t>inserisci dato
e PREMI INVIO</t>
        </r>
        <r>
          <rPr>
            <sz val="8"/>
            <rFont val="Tahoma"/>
            <family val="0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0"/>
          </rPr>
          <t>inserisci dato
e PREMI INVIO</t>
        </r>
        <r>
          <rPr>
            <sz val="8"/>
            <rFont val="Tahoma"/>
            <family val="0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0"/>
          </rPr>
          <t>inserisci dato
e PREMI INVIO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0"/>
          </rPr>
          <t>inserisci dato
e PREMI INVIO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8"/>
            <rFont val="Tahoma"/>
            <family val="0"/>
          </rPr>
          <t>inserisci dato
e PREMI INVIO</t>
        </r>
        <r>
          <rPr>
            <sz val="8"/>
            <rFont val="Tahoma"/>
            <family val="0"/>
          </rPr>
          <t xml:space="preserve">
</t>
        </r>
      </text>
    </comment>
    <comment ref="K3" authorId="0">
      <text>
        <r>
          <rPr>
            <b/>
            <sz val="8"/>
            <rFont val="Tahoma"/>
            <family val="0"/>
          </rPr>
          <t>inserisci dato
e PREMI INVIO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8"/>
            <rFont val="Tahoma"/>
            <family val="0"/>
          </rPr>
          <t>inserisci dato
e PREMI INVIO</t>
        </r>
        <r>
          <rPr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b/>
            <sz val="8"/>
            <rFont val="Tahoma"/>
            <family val="0"/>
          </rPr>
          <t>inserisci dato
e PREMI INVIO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<sst xmlns="http://schemas.openxmlformats.org/spreadsheetml/2006/main" count="18" uniqueCount="18">
  <si>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>n. squadre/corsi</t>
  </si>
  <si>
    <t>SOCIETA' SPORTIVA (nome ufficiale completo)</t>
  </si>
  <si>
    <t>anno fondazione</t>
  </si>
  <si>
    <t>sede legale (indirizzo)</t>
  </si>
  <si>
    <t>n. atleti disabili</t>
  </si>
  <si>
    <t>sport</t>
  </si>
  <si>
    <t>n. partecipanti ai campus estivi (educazione allo sport)</t>
  </si>
  <si>
    <t>Calcolo contributi</t>
  </si>
  <si>
    <t>importo</t>
  </si>
  <si>
    <t>n. mezzi per servizio trasporto atleti (pulmini)</t>
  </si>
  <si>
    <t>n. tesserati entro i 18 anni, residenti ad Arzignano</t>
  </si>
  <si>
    <t>formula di calcolo</t>
  </si>
  <si>
    <t>n. tesserati (regolarmente iscritti ed assicurati)</t>
  </si>
  <si>
    <t>TOTALE CONTRIBUTO =</t>
  </si>
  <si>
    <t>Attenzione: contributo max erogabile dal comune (70% disavanzo):</t>
  </si>
  <si>
    <t>Bonus VIVAIO GIOVANILE arzignanese</t>
  </si>
  <si>
    <t>Disavanzo certificato a bilancio 2013</t>
  </si>
  <si>
    <t>Dati anno 2013: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</si>
</sst>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_-;\-&quot;€&quot;\ * #,##0_-;_-&quot;€&quot;\ * &quot;-&quot;??_-;_-@_-"/>
    <numFmt numFmtId="165" formatCode="0.00_ ;[Red]\-0.00\ "/>
    <numFmt numFmtId="166" formatCode="&quot;€&quot;\ #,##0.0;[Red]\-&quot;€&quot;\ #,##0.0"/>
    <numFmt numFmtId="167" formatCode="&quot;€&quot;\ #,##0.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12"/>
      <name val="Arial Narrow"/>
      <family val="2"/>
    </font>
    <font>
      <b/>
      <sz val="11"/>
      <color indexed="12"/>
      <name val="Arial Narrow"/>
      <family val="2"/>
    </font>
    <font>
      <b/>
      <i/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sz val="11"/>
      <color indexed="13"/>
      <name val="Arial Narrow"/>
      <family val="2"/>
    </font>
    <font>
      <sz val="17"/>
      <color indexed="9"/>
      <name val="Arial Narrow"/>
      <family val="2"/>
    </font>
    <font>
      <b/>
      <sz val="14"/>
      <color indexed="13"/>
      <name val="Arial Narrow"/>
      <family val="2"/>
    </font>
    <font>
      <b/>
      <sz val="14"/>
      <color indexed="51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Arial"/>
      <family val="0"/>
    </font>
    <font>
      <b/>
      <sz val="12"/>
      <color indexed="18"/>
      <name val="Arial"/>
      <family val="0"/>
    </font>
    <font>
      <b/>
      <sz val="10"/>
      <color indexed="18"/>
      <name val="Arial Narrow"/>
      <family val="0"/>
    </font>
    <font>
      <b/>
      <sz val="12"/>
      <color indexed="8"/>
      <name val="Arial Narrow"/>
      <family val="0"/>
    </font>
    <font>
      <b/>
      <i/>
      <sz val="12"/>
      <color indexed="8"/>
      <name val="Arial Narrow"/>
      <family val="0"/>
    </font>
    <font>
      <i/>
      <sz val="12"/>
      <color indexed="8"/>
      <name val="Arial Narrow"/>
      <family val="0"/>
    </font>
    <font>
      <b/>
      <sz val="12"/>
      <color indexed="48"/>
      <name val="Arial Black"/>
      <family val="0"/>
    </font>
    <font>
      <b/>
      <sz val="14"/>
      <color indexed="18"/>
      <name val="Calibri"/>
      <family val="0"/>
    </font>
    <font>
      <b/>
      <sz val="14"/>
      <color indexed="23"/>
      <name val="Calibri"/>
      <family val="0"/>
    </font>
    <font>
      <b/>
      <sz val="13"/>
      <color indexed="8"/>
      <name val="Arial"/>
      <family val="0"/>
    </font>
    <font>
      <sz val="13"/>
      <color indexed="8"/>
      <name val="Arial Narrow"/>
      <family val="0"/>
    </font>
    <font>
      <b/>
      <sz val="26"/>
      <color indexed="18"/>
      <name val="Eras Bold ITC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0" borderId="2" applyNumberFormat="0" applyFill="0" applyAlignment="0" applyProtection="0"/>
    <xf numFmtId="0" fontId="50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44" fontId="1" fillId="0" borderId="0" applyFont="0" applyFill="0" applyBorder="0" applyAlignment="0" applyProtection="0"/>
    <xf numFmtId="0" fontId="5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29" borderId="4" applyNumberFormat="0" applyFont="0" applyAlignment="0" applyProtection="0"/>
    <xf numFmtId="0" fontId="53" fillId="19" borderId="5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32" borderId="0" xfId="0" applyFill="1" applyBorder="1" applyAlignment="1" applyProtection="1">
      <alignment/>
      <protection/>
    </xf>
    <xf numFmtId="0" fontId="5" fillId="32" borderId="0" xfId="0" applyFont="1" applyFill="1" applyBorder="1" applyAlignment="1" applyProtection="1">
      <alignment horizontal="left"/>
      <protection/>
    </xf>
    <xf numFmtId="0" fontId="6" fillId="32" borderId="0" xfId="0" applyFont="1" applyFill="1" applyBorder="1" applyAlignment="1" applyProtection="1">
      <alignment horizontal="center"/>
      <protection/>
    </xf>
    <xf numFmtId="0" fontId="5" fillId="32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left" vertical="center" indent="1"/>
      <protection locked="0"/>
    </xf>
    <xf numFmtId="0" fontId="5" fillId="32" borderId="0" xfId="0" applyFont="1" applyFill="1" applyBorder="1" applyAlignment="1" applyProtection="1">
      <alignment vertical="center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horizontal="left" vertical="center" indent="1"/>
      <protection/>
    </xf>
    <xf numFmtId="0" fontId="8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left" vertical="center" indent="1"/>
      <protection/>
    </xf>
    <xf numFmtId="7" fontId="7" fillId="32" borderId="0" xfId="44" applyNumberFormat="1" applyFont="1" applyFill="1" applyBorder="1" applyAlignment="1" applyProtection="1">
      <alignment horizontal="center" vertical="center"/>
      <protection/>
    </xf>
    <xf numFmtId="7" fontId="4" fillId="33" borderId="10" xfId="44" applyNumberFormat="1" applyFont="1" applyFill="1" applyBorder="1" applyAlignment="1" applyProtection="1">
      <alignment horizontal="left" vertical="center" indent="1"/>
      <protection locked="0"/>
    </xf>
    <xf numFmtId="7" fontId="5" fillId="32" borderId="11" xfId="44" applyNumberFormat="1" applyFont="1" applyFill="1" applyBorder="1" applyAlignment="1" applyProtection="1">
      <alignment horizontal="left" vertical="center" indent="1"/>
      <protection/>
    </xf>
    <xf numFmtId="0" fontId="0" fillId="32" borderId="0" xfId="0" applyFill="1" applyAlignment="1">
      <alignment horizontal="left" vertical="center" indent="1"/>
    </xf>
    <xf numFmtId="0" fontId="10" fillId="34" borderId="12" xfId="0" applyFont="1" applyFill="1" applyBorder="1" applyAlignment="1" applyProtection="1">
      <alignment vertical="center"/>
      <protection/>
    </xf>
    <xf numFmtId="0" fontId="10" fillId="34" borderId="13" xfId="0" applyFont="1" applyFill="1" applyBorder="1" applyAlignment="1" applyProtection="1">
      <alignment horizontal="right" vertical="center"/>
      <protection/>
    </xf>
    <xf numFmtId="0" fontId="10" fillId="34" borderId="13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left" vertical="center" indent="1"/>
      <protection/>
    </xf>
    <xf numFmtId="167" fontId="11" fillId="34" borderId="13" xfId="44" applyNumberFormat="1" applyFont="1" applyFill="1" applyBorder="1" applyAlignment="1" applyProtection="1">
      <alignment horizontal="right" vertical="center"/>
      <protection/>
    </xf>
    <xf numFmtId="0" fontId="9" fillId="34" borderId="13" xfId="0" applyFont="1" applyFill="1" applyBorder="1" applyAlignment="1" applyProtection="1">
      <alignment horizontal="center" vertical="center"/>
      <protection/>
    </xf>
    <xf numFmtId="167" fontId="11" fillId="34" borderId="15" xfId="44" applyNumberFormat="1" applyFont="1" applyFill="1" applyBorder="1" applyAlignment="1" applyProtection="1">
      <alignment horizontal="right" vertical="center"/>
      <protection/>
    </xf>
    <xf numFmtId="0" fontId="14" fillId="34" borderId="16" xfId="0" applyFont="1" applyFill="1" applyBorder="1" applyAlignment="1" applyProtection="1">
      <alignment vertical="center"/>
      <protection/>
    </xf>
    <xf numFmtId="167" fontId="13" fillId="34" borderId="17" xfId="0" applyNumberFormat="1" applyFont="1" applyFill="1" applyBorder="1" applyAlignment="1" applyProtection="1">
      <alignment horizontal="right" vertical="center"/>
      <protection/>
    </xf>
    <xf numFmtId="0" fontId="12" fillId="34" borderId="18" xfId="0" applyFont="1" applyFill="1" applyBorder="1" applyAlignment="1" applyProtection="1">
      <alignment horizontal="center" vertical="center"/>
      <protection/>
    </xf>
    <xf numFmtId="0" fontId="17" fillId="32" borderId="0" xfId="0" applyFont="1" applyFill="1" applyBorder="1" applyAlignment="1" applyProtection="1">
      <alignment vertical="center"/>
      <protection/>
    </xf>
    <xf numFmtId="0" fontId="18" fillId="34" borderId="12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vertical="center"/>
      <protection/>
    </xf>
    <xf numFmtId="0" fontId="18" fillId="34" borderId="14" xfId="0" applyFont="1" applyFill="1" applyBorder="1" applyAlignment="1" applyProtection="1">
      <alignment horizontal="left" vertical="center" indent="1"/>
      <protection/>
    </xf>
    <xf numFmtId="0" fontId="18" fillId="34" borderId="20" xfId="0" applyFont="1" applyFill="1" applyBorder="1" applyAlignment="1" applyProtection="1">
      <alignment horizontal="left" vertical="center" indent="1"/>
      <protection/>
    </xf>
    <xf numFmtId="0" fontId="18" fillId="34" borderId="21" xfId="0" applyFont="1" applyFill="1" applyBorder="1" applyAlignment="1" applyProtection="1">
      <alignment horizontal="left" vertical="center" inden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20</xdr:row>
      <xdr:rowOff>66675</xdr:rowOff>
    </xdr:from>
    <xdr:to>
      <xdr:col>5</xdr:col>
      <xdr:colOff>28575</xdr:colOff>
      <xdr:row>23</xdr:row>
      <xdr:rowOff>0</xdr:rowOff>
    </xdr:to>
    <xdr:pic>
      <xdr:nvPicPr>
        <xdr:cNvPr id="1" name="Picture 1" descr="resource"/>
        <xdr:cNvPicPr preferRelativeResize="1">
          <a:picLocks noChangeAspect="0"/>
        </xdr:cNvPicPr>
      </xdr:nvPicPr>
      <xdr:blipFill>
        <a:blip r:embed="rId1"/>
        <a:srcRect b="46104"/>
        <a:stretch>
          <a:fillRect/>
        </a:stretch>
      </xdr:blipFill>
      <xdr:spPr>
        <a:xfrm>
          <a:off x="495300" y="5781675"/>
          <a:ext cx="2095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180975</xdr:rowOff>
    </xdr:from>
    <xdr:to>
      <xdr:col>3</xdr:col>
      <xdr:colOff>466725</xdr:colOff>
      <xdr:row>14</xdr:row>
      <xdr:rowOff>114300</xdr:rowOff>
    </xdr:to>
    <xdr:pic>
      <xdr:nvPicPr>
        <xdr:cNvPr id="2" name="Picture 13" descr="giorgio_calcio_vicenz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895475"/>
          <a:ext cx="14097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647700</xdr:colOff>
      <xdr:row>7</xdr:row>
      <xdr:rowOff>123825</xdr:rowOff>
    </xdr:from>
    <xdr:to>
      <xdr:col>5</xdr:col>
      <xdr:colOff>161925</xdr:colOff>
      <xdr:row>14</xdr:row>
      <xdr:rowOff>76200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1238250" y="2124075"/>
          <a:ext cx="14859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"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Trasparenza 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 Innovazione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per dare il nostro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concreto contributo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allo Sport  Giovanile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"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Giorgio Gentilin</a:t>
          </a:r>
          <a:r>
            <a:rPr lang="en-US" cap="none" sz="12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Sindaco di Arzignano</a:t>
          </a:r>
        </a:p>
      </xdr:txBody>
    </xdr:sp>
    <xdr:clientData/>
  </xdr:twoCellAnchor>
  <xdr:twoCellAnchor>
    <xdr:from>
      <xdr:col>1</xdr:col>
      <xdr:colOff>0</xdr:colOff>
      <xdr:row>3</xdr:row>
      <xdr:rowOff>19050</xdr:rowOff>
    </xdr:from>
    <xdr:to>
      <xdr:col>6</xdr:col>
      <xdr:colOff>0</xdr:colOff>
      <xdr:row>6</xdr:row>
      <xdr:rowOff>57150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295275" y="876300"/>
          <a:ext cx="25622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200" b="1" i="0" u="none" baseline="0">
              <a:solidFill>
                <a:srgbClr val="3366FF"/>
              </a:solidFill>
              <a:latin typeface="Arial Black"/>
              <a:ea typeface="Arial Black"/>
              <a:cs typeface="Arial Black"/>
            </a:rPr>
            <a:t>per il CALCOLO CONTRIBUTI</a:t>
          </a:r>
          <a:r>
            <a:rPr lang="en-US" cap="none" sz="14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SPORT InArzignano 2014</a:t>
          </a:r>
        </a:p>
      </xdr:txBody>
    </xdr:sp>
    <xdr:clientData/>
  </xdr:twoCellAnchor>
  <xdr:twoCellAnchor>
    <xdr:from>
      <xdr:col>1</xdr:col>
      <xdr:colOff>0</xdr:colOff>
      <xdr:row>16</xdr:row>
      <xdr:rowOff>114300</xdr:rowOff>
    </xdr:from>
    <xdr:to>
      <xdr:col>6</xdr:col>
      <xdr:colOff>0</xdr:colOff>
      <xdr:row>20</xdr:row>
      <xdr:rowOff>47625</xdr:rowOff>
    </xdr:to>
    <xdr:sp>
      <xdr:nvSpPr>
        <xdr:cNvPr id="5" name="Text Box 16"/>
        <xdr:cNvSpPr txBox="1">
          <a:spLocks noChangeArrowheads="1"/>
        </xdr:cNvSpPr>
      </xdr:nvSpPr>
      <xdr:spPr>
        <a:xfrm>
          <a:off x="295275" y="4686300"/>
          <a:ext cx="25622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Comune di Arzignano
</a:t>
          </a:r>
          <a:r>
            <a:rPr lang="en-US" cap="none" sz="13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Assessorato allo Sport
</a:t>
          </a:r>
          <a:r>
            <a:rPr lang="en-US" cap="none" sz="13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Assessorato alla Comunicazione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6</xdr:col>
      <xdr:colOff>0</xdr:colOff>
      <xdr:row>3</xdr:row>
      <xdr:rowOff>0</xdr:rowOff>
    </xdr:to>
    <xdr:sp>
      <xdr:nvSpPr>
        <xdr:cNvPr id="6" name="Text Box 28"/>
        <xdr:cNvSpPr txBox="1">
          <a:spLocks noChangeArrowheads="1"/>
        </xdr:cNvSpPr>
      </xdr:nvSpPr>
      <xdr:spPr>
        <a:xfrm>
          <a:off x="295275" y="285750"/>
          <a:ext cx="25622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50292" rIns="64008" bIns="0"/>
        <a:p>
          <a:pPr algn="ctr">
            <a:defRPr/>
          </a:pPr>
          <a:r>
            <a:rPr lang="en-US" cap="none" sz="2600" b="1" i="0" u="none" baseline="0">
              <a:solidFill>
                <a:srgbClr val="000080"/>
              </a:solidFill>
            </a:rPr>
            <a:t>A P 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RowColHeaders="0" tabSelected="1" zoomScalePageLayoutView="0" workbookViewId="0" topLeftCell="A1">
      <selection activeCell="K8" sqref="K8"/>
    </sheetView>
  </sheetViews>
  <sheetFormatPr defaultColWidth="0" defaultRowHeight="15" zeroHeight="1"/>
  <cols>
    <col min="1" max="1" width="4.421875" style="1" customWidth="1"/>
    <col min="2" max="2" width="4.421875" style="2" customWidth="1"/>
    <col min="3" max="5" width="9.8515625" style="2" customWidth="1"/>
    <col min="6" max="6" width="4.421875" style="2" customWidth="1"/>
    <col min="7" max="7" width="4.421875" style="3" customWidth="1"/>
    <col min="8" max="8" width="37.421875" style="4" customWidth="1"/>
    <col min="9" max="9" width="17.57421875" style="4" customWidth="1"/>
    <col min="10" max="10" width="0.13671875" style="4" customWidth="1"/>
    <col min="11" max="11" width="34.57421875" style="2" customWidth="1"/>
    <col min="12" max="12" width="4.421875" style="1" customWidth="1"/>
    <col min="13" max="255" width="0" style="1" hidden="1" customWidth="1"/>
    <col min="256" max="16384" width="37.28125" style="1" hidden="1" customWidth="1"/>
  </cols>
  <sheetData>
    <row r="1" spans="1:12" ht="22.5" customHeight="1">
      <c r="A1" s="6"/>
      <c r="B1" s="6"/>
      <c r="C1" s="6"/>
      <c r="D1" s="6"/>
      <c r="E1" s="6"/>
      <c r="F1" s="6"/>
      <c r="G1" s="6"/>
      <c r="H1" s="7"/>
      <c r="I1" s="7"/>
      <c r="J1" s="7"/>
      <c r="K1" s="8"/>
      <c r="L1" s="5"/>
    </row>
    <row r="2" spans="1:12" ht="22.5" customHeight="1">
      <c r="A2" s="6"/>
      <c r="B2" s="9"/>
      <c r="C2" s="9"/>
      <c r="D2" s="9"/>
      <c r="E2" s="9"/>
      <c r="F2" s="9"/>
      <c r="G2" s="6"/>
      <c r="H2" s="10" t="s">
        <v>1</v>
      </c>
      <c r="I2" s="10"/>
      <c r="J2" s="11"/>
      <c r="K2" s="12"/>
      <c r="L2" s="5"/>
    </row>
    <row r="3" spans="1:12" ht="22.5" customHeight="1">
      <c r="A3" s="6"/>
      <c r="B3" s="9"/>
      <c r="C3" s="9"/>
      <c r="D3" s="9"/>
      <c r="E3" s="9"/>
      <c r="F3" s="9"/>
      <c r="G3" s="6"/>
      <c r="H3" s="32" t="s">
        <v>2</v>
      </c>
      <c r="I3" s="13"/>
      <c r="J3" s="11"/>
      <c r="K3" s="12"/>
      <c r="L3" s="5"/>
    </row>
    <row r="4" spans="1:12" ht="22.5" customHeight="1">
      <c r="A4" s="6"/>
      <c r="B4" s="9"/>
      <c r="C4" s="9"/>
      <c r="D4" s="9"/>
      <c r="E4" s="9"/>
      <c r="F4" s="9"/>
      <c r="G4" s="6"/>
      <c r="H4" s="32" t="s">
        <v>3</v>
      </c>
      <c r="I4" s="13"/>
      <c r="J4" s="14"/>
      <c r="K4" s="12"/>
      <c r="L4" s="5"/>
    </row>
    <row r="5" spans="1:12" ht="22.5" customHeight="1">
      <c r="A5" s="6"/>
      <c r="B5" s="9"/>
      <c r="C5" s="9"/>
      <c r="D5" s="9"/>
      <c r="E5" s="9"/>
      <c r="F5" s="9"/>
      <c r="G5" s="6"/>
      <c r="H5" s="32" t="s">
        <v>5</v>
      </c>
      <c r="I5" s="13"/>
      <c r="J5" s="14"/>
      <c r="K5" s="12"/>
      <c r="L5" s="5"/>
    </row>
    <row r="6" spans="1:12" ht="22.5" customHeight="1">
      <c r="A6" s="6"/>
      <c r="B6" s="9"/>
      <c r="C6" s="9"/>
      <c r="D6" s="9"/>
      <c r="E6" s="9"/>
      <c r="F6" s="9"/>
      <c r="G6" s="6"/>
      <c r="H6" s="11"/>
      <c r="I6" s="11"/>
      <c r="J6" s="11"/>
      <c r="K6" s="15"/>
      <c r="L6" s="5"/>
    </row>
    <row r="7" spans="1:12" ht="22.5" customHeight="1">
      <c r="A7" s="6"/>
      <c r="B7" s="9"/>
      <c r="C7" s="9"/>
      <c r="D7" s="9"/>
      <c r="E7" s="9"/>
      <c r="F7" s="9"/>
      <c r="G7" s="6"/>
      <c r="H7" s="16" t="s">
        <v>17</v>
      </c>
      <c r="I7" s="16"/>
      <c r="J7" s="14"/>
      <c r="K7" s="17"/>
      <c r="L7" s="5"/>
    </row>
    <row r="8" spans="1:12" ht="22.5" customHeight="1">
      <c r="A8" s="6"/>
      <c r="B8" s="9"/>
      <c r="C8" s="9"/>
      <c r="D8" s="9"/>
      <c r="E8" s="9"/>
      <c r="F8" s="9"/>
      <c r="G8" s="6"/>
      <c r="H8" s="32" t="s">
        <v>16</v>
      </c>
      <c r="I8" s="13"/>
      <c r="J8" s="18"/>
      <c r="K8" s="19"/>
      <c r="L8" s="5"/>
    </row>
    <row r="9" spans="1:12" ht="22.5" customHeight="1">
      <c r="A9" s="6"/>
      <c r="B9" s="9"/>
      <c r="C9" s="9"/>
      <c r="D9" s="9"/>
      <c r="E9" s="9"/>
      <c r="F9" s="9"/>
      <c r="G9" s="6"/>
      <c r="H9" s="32" t="s">
        <v>14</v>
      </c>
      <c r="I9" s="13"/>
      <c r="J9" s="18"/>
      <c r="K9" s="20">
        <f>K8*0.7</f>
        <v>0</v>
      </c>
      <c r="L9" s="5"/>
    </row>
    <row r="10" spans="1:12" ht="22.5" customHeight="1">
      <c r="A10" s="6"/>
      <c r="B10" s="9"/>
      <c r="C10" s="9"/>
      <c r="D10" s="9"/>
      <c r="E10" s="9"/>
      <c r="F10" s="9"/>
      <c r="G10" s="6"/>
      <c r="H10" s="32" t="s">
        <v>12</v>
      </c>
      <c r="I10" s="13"/>
      <c r="J10" s="14"/>
      <c r="K10" s="12"/>
      <c r="L10" s="5"/>
    </row>
    <row r="11" spans="1:12" ht="22.5" customHeight="1">
      <c r="A11" s="6"/>
      <c r="B11" s="9"/>
      <c r="C11" s="9"/>
      <c r="D11" s="9"/>
      <c r="E11" s="9"/>
      <c r="F11" s="9"/>
      <c r="G11" s="6"/>
      <c r="H11" s="32" t="s">
        <v>10</v>
      </c>
      <c r="I11" s="13"/>
      <c r="J11" s="14">
        <v>20</v>
      </c>
      <c r="K11" s="12"/>
      <c r="L11" s="5"/>
    </row>
    <row r="12" spans="1:12" ht="22.5" customHeight="1">
      <c r="A12" s="6"/>
      <c r="B12" s="9"/>
      <c r="C12" s="9"/>
      <c r="D12" s="9"/>
      <c r="E12" s="9"/>
      <c r="F12" s="9"/>
      <c r="G12" s="6"/>
      <c r="H12" s="32" t="s">
        <v>0</v>
      </c>
      <c r="I12" s="13"/>
      <c r="J12" s="14">
        <v>100</v>
      </c>
      <c r="K12" s="12"/>
      <c r="L12" s="5"/>
    </row>
    <row r="13" spans="1:12" ht="22.5" customHeight="1">
      <c r="A13" s="6"/>
      <c r="B13" s="9"/>
      <c r="C13" s="9"/>
      <c r="D13" s="9"/>
      <c r="E13" s="9"/>
      <c r="F13" s="9"/>
      <c r="G13" s="6"/>
      <c r="H13" s="32" t="s">
        <v>6</v>
      </c>
      <c r="I13" s="13"/>
      <c r="J13" s="14">
        <v>10</v>
      </c>
      <c r="K13" s="12"/>
      <c r="L13" s="5"/>
    </row>
    <row r="14" spans="1:12" ht="22.5" customHeight="1">
      <c r="A14" s="6"/>
      <c r="B14" s="9"/>
      <c r="C14" s="9"/>
      <c r="D14" s="9"/>
      <c r="E14" s="9"/>
      <c r="F14" s="9"/>
      <c r="G14" s="6"/>
      <c r="H14" s="32" t="s">
        <v>9</v>
      </c>
      <c r="I14" s="13"/>
      <c r="J14" s="14">
        <v>150</v>
      </c>
      <c r="K14" s="12"/>
      <c r="L14" s="5"/>
    </row>
    <row r="15" spans="1:12" ht="22.5" customHeight="1">
      <c r="A15" s="6"/>
      <c r="B15" s="9"/>
      <c r="C15" s="9"/>
      <c r="D15" s="9"/>
      <c r="E15" s="9"/>
      <c r="F15" s="9"/>
      <c r="G15" s="6"/>
      <c r="H15" s="32" t="s">
        <v>4</v>
      </c>
      <c r="I15" s="13"/>
      <c r="J15" s="14">
        <v>200</v>
      </c>
      <c r="K15" s="12"/>
      <c r="L15" s="5"/>
    </row>
    <row r="16" spans="1:12" ht="22.5" customHeight="1">
      <c r="A16" s="6"/>
      <c r="B16" s="6"/>
      <c r="C16" s="6"/>
      <c r="D16" s="6"/>
      <c r="E16" s="6"/>
      <c r="F16" s="6"/>
      <c r="G16" s="6"/>
      <c r="H16" s="11"/>
      <c r="I16" s="11"/>
      <c r="J16" s="11"/>
      <c r="K16" s="21"/>
      <c r="L16" s="5"/>
    </row>
    <row r="17" spans="1:12" ht="22.5" customHeight="1">
      <c r="A17" s="6"/>
      <c r="B17" s="9"/>
      <c r="C17" s="9"/>
      <c r="D17" s="9"/>
      <c r="E17" s="9"/>
      <c r="F17" s="9"/>
      <c r="G17" s="6"/>
      <c r="H17" s="22" t="s">
        <v>7</v>
      </c>
      <c r="I17" s="23" t="s">
        <v>8</v>
      </c>
      <c r="J17" s="24"/>
      <c r="K17" s="25" t="s">
        <v>11</v>
      </c>
      <c r="L17" s="5"/>
    </row>
    <row r="18" spans="1:12" ht="22.5" customHeight="1">
      <c r="A18" s="6"/>
      <c r="B18" s="9"/>
      <c r="C18" s="9"/>
      <c r="D18" s="9"/>
      <c r="E18" s="9"/>
      <c r="F18" s="9"/>
      <c r="G18" s="6"/>
      <c r="H18" s="33" t="str">
        <f>H11</f>
        <v>n. tesserati entro i 18 anni, residenti ad Arzignano</v>
      </c>
      <c r="I18" s="26">
        <f>K11*J11</f>
        <v>0</v>
      </c>
      <c r="J18" s="27"/>
      <c r="K18" s="35" t="str">
        <f>K11&amp;" x € "&amp;J11</f>
        <v> x € 20</v>
      </c>
      <c r="L18" s="5"/>
    </row>
    <row r="19" spans="1:12" ht="22.5" customHeight="1">
      <c r="A19" s="6"/>
      <c r="B19" s="9"/>
      <c r="C19" s="9"/>
      <c r="D19" s="9"/>
      <c r="E19" s="9"/>
      <c r="F19" s="9"/>
      <c r="G19" s="6"/>
      <c r="H19" s="33" t="str">
        <f>H13</f>
        <v>n. partecipanti ai campus estivi (educazione allo sport)</v>
      </c>
      <c r="I19" s="26">
        <f>K13*J13</f>
        <v>0</v>
      </c>
      <c r="J19" s="27"/>
      <c r="K19" s="35" t="str">
        <f>K13&amp;" x € "&amp;J13</f>
        <v> x € 10</v>
      </c>
      <c r="L19" s="5"/>
    </row>
    <row r="20" spans="1:12" ht="22.5" customHeight="1">
      <c r="A20" s="6"/>
      <c r="B20" s="9"/>
      <c r="C20" s="9"/>
      <c r="D20" s="9"/>
      <c r="E20" s="9"/>
      <c r="F20" s="9"/>
      <c r="G20" s="6"/>
      <c r="H20" s="33" t="str">
        <f>H14</f>
        <v>n. mezzi per servizio trasporto atleti (pulmini)</v>
      </c>
      <c r="I20" s="26">
        <f>K14*150</f>
        <v>0</v>
      </c>
      <c r="J20" s="27"/>
      <c r="K20" s="35" t="str">
        <f>K14&amp;" x € "&amp;150</f>
        <v> x € 150</v>
      </c>
      <c r="L20" s="5"/>
    </row>
    <row r="21" spans="1:12" ht="22.5" customHeight="1">
      <c r="A21" s="6"/>
      <c r="B21" s="9"/>
      <c r="C21" s="9"/>
      <c r="D21" s="9"/>
      <c r="E21" s="9"/>
      <c r="F21" s="9"/>
      <c r="G21" s="6"/>
      <c r="H21" s="33" t="str">
        <f>H12</f>
        <v>n. squadre/corsi</v>
      </c>
      <c r="I21" s="26">
        <f>K12*J12</f>
        <v>0</v>
      </c>
      <c r="J21" s="27"/>
      <c r="K21" s="35" t="str">
        <f>K12&amp;" x € "&amp;J12</f>
        <v> x € 100</v>
      </c>
      <c r="L21" s="5"/>
    </row>
    <row r="22" spans="1:12" ht="22.5" customHeight="1">
      <c r="A22" s="6"/>
      <c r="B22" s="9"/>
      <c r="C22" s="9"/>
      <c r="D22" s="9"/>
      <c r="E22" s="9"/>
      <c r="F22" s="9"/>
      <c r="G22" s="6"/>
      <c r="H22" s="33" t="str">
        <f>H15</f>
        <v>n. atleti disabili</v>
      </c>
      <c r="I22" s="26">
        <f>K15*J15</f>
        <v>0</v>
      </c>
      <c r="J22" s="27"/>
      <c r="K22" s="35" t="str">
        <f>K15&amp;" x € "&amp;J15</f>
        <v> x € 200</v>
      </c>
      <c r="L22" s="5"/>
    </row>
    <row r="23" spans="1:12" ht="22.5" customHeight="1" thickBot="1">
      <c r="A23" s="6"/>
      <c r="B23" s="9"/>
      <c r="C23" s="9"/>
      <c r="D23" s="9"/>
      <c r="E23" s="9"/>
      <c r="F23" s="9"/>
      <c r="G23" s="6"/>
      <c r="H23" s="34" t="s">
        <v>15</v>
      </c>
      <c r="I23" s="28" t="e">
        <f>IF(K11/K10&gt;0.85,J23,0)</f>
        <v>#DIV/0!</v>
      </c>
      <c r="J23" s="27">
        <v>1000</v>
      </c>
      <c r="K23" s="36" t="e">
        <f>K11&amp;" su "&amp;K10&amp;" = "&amp;K11/K10*100&amp;"%  - magggiore di 85% (bonus di €"&amp;J23&amp;")"</f>
        <v>#DIV/0!</v>
      </c>
      <c r="L23" s="5"/>
    </row>
    <row r="24" spans="1:12" ht="22.5" customHeight="1" thickBot="1">
      <c r="A24" s="6"/>
      <c r="B24" s="9"/>
      <c r="C24" s="9"/>
      <c r="D24" s="9"/>
      <c r="E24" s="9"/>
      <c r="F24" s="9"/>
      <c r="G24" s="6"/>
      <c r="H24" s="29" t="s">
        <v>13</v>
      </c>
      <c r="I24" s="30" t="e">
        <f>IF(SUM(I18:I23)&gt;K8*0.7,K8*0.7,SUM(I18:I23))</f>
        <v>#DIV/0!</v>
      </c>
      <c r="J24" s="31"/>
      <c r="K24" s="37" t="e">
        <f>"(pari al "&amp;TEXT(I24/K8*100,"0,0")&amp;"% del disavanzo di bilancio)"</f>
        <v>#DIV/0!</v>
      </c>
      <c r="L24" s="5"/>
    </row>
    <row r="25" spans="1:12" ht="22.5" customHeight="1">
      <c r="A25" s="6"/>
      <c r="B25" s="6"/>
      <c r="C25" s="6"/>
      <c r="D25" s="6"/>
      <c r="E25" s="6"/>
      <c r="F25" s="6"/>
      <c r="G25" s="6"/>
      <c r="H25" s="7"/>
      <c r="I25" s="7"/>
      <c r="J25" s="7"/>
      <c r="K25" s="8"/>
      <c r="L25" s="5"/>
    </row>
    <row r="26" ht="16.5" hidden="1"/>
  </sheetData>
  <sheetProtection password="EF8A" sheet="1" objects="1" scenarios="1" selectLockedCells="1"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Utente</cp:lastModifiedBy>
  <cp:lastPrinted>2013-11-21T13:38:57Z</cp:lastPrinted>
  <dcterms:created xsi:type="dcterms:W3CDTF">2013-11-06T19:42:27Z</dcterms:created>
  <dcterms:modified xsi:type="dcterms:W3CDTF">2014-11-06T08:42:21Z</dcterms:modified>
  <cp:category/>
  <cp:version/>
  <cp:contentType/>
  <cp:contentStatus/>
</cp:coreProperties>
</file>